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9005"/>
  <workbookPr/>
  <mc:AlternateContent xmlns:mc="http://schemas.openxmlformats.org/markup-compatibility/2006">
    <mc:Choice Requires="x15">
      <x15ac:absPath xmlns:x15ac="http://schemas.microsoft.com/office/spreadsheetml/2010/11/ac" url="/Users/f.mattiroli/Documents/Hubrecht/Manuscripts/Author/Bio-protocol/Jobplot/"/>
    </mc:Choice>
  </mc:AlternateContent>
  <bookViews>
    <workbookView xWindow="20" yWindow="1180" windowWidth="24040" windowHeight="1324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7" i="1" l="1"/>
  <c r="D17" i="1"/>
  <c r="E17" i="1"/>
  <c r="E5" i="1"/>
  <c r="F5" i="1"/>
  <c r="G5" i="1"/>
  <c r="H5" i="1"/>
  <c r="I5" i="1"/>
  <c r="J5" i="1"/>
  <c r="K5" i="1"/>
  <c r="L5" i="1"/>
  <c r="M5" i="1"/>
  <c r="N5" i="1"/>
  <c r="O5" i="1"/>
  <c r="D5" i="1"/>
  <c r="C17" i="1"/>
  <c r="B21" i="1"/>
  <c r="B22" i="1"/>
  <c r="B25" i="1"/>
  <c r="B24" i="1"/>
  <c r="B9" i="1"/>
  <c r="B10" i="1"/>
  <c r="B13" i="1"/>
  <c r="B12" i="1"/>
  <c r="O17" i="1"/>
  <c r="O21" i="1"/>
  <c r="O22" i="1"/>
  <c r="O25" i="1"/>
  <c r="N21" i="1"/>
  <c r="N22" i="1"/>
  <c r="N25" i="1"/>
  <c r="M17" i="1"/>
  <c r="M21" i="1"/>
  <c r="M22" i="1"/>
  <c r="M25" i="1"/>
  <c r="L17" i="1"/>
  <c r="L21" i="1"/>
  <c r="L22" i="1"/>
  <c r="L25" i="1"/>
  <c r="K17" i="1"/>
  <c r="K21" i="1"/>
  <c r="K22" i="1"/>
  <c r="K25" i="1"/>
  <c r="J17" i="1"/>
  <c r="J21" i="1"/>
  <c r="J22" i="1"/>
  <c r="J25" i="1"/>
  <c r="I17" i="1"/>
  <c r="I21" i="1"/>
  <c r="I22" i="1"/>
  <c r="I25" i="1"/>
  <c r="H17" i="1"/>
  <c r="H21" i="1"/>
  <c r="H22" i="1"/>
  <c r="H25" i="1"/>
  <c r="G17" i="1"/>
  <c r="G21" i="1"/>
  <c r="G22" i="1"/>
  <c r="G25" i="1"/>
  <c r="F17" i="1"/>
  <c r="F21" i="1"/>
  <c r="F22" i="1"/>
  <c r="F25" i="1"/>
  <c r="E21" i="1"/>
  <c r="E22" i="1"/>
  <c r="E25" i="1"/>
  <c r="D21" i="1"/>
  <c r="D22" i="1"/>
  <c r="D25" i="1"/>
  <c r="C21" i="1"/>
  <c r="C22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D9" i="1"/>
  <c r="D10" i="1"/>
  <c r="D13" i="1"/>
  <c r="E9" i="1"/>
  <c r="E10" i="1"/>
  <c r="E13" i="1"/>
  <c r="F9" i="1"/>
  <c r="F10" i="1"/>
  <c r="F13" i="1"/>
  <c r="G9" i="1"/>
  <c r="G10" i="1"/>
  <c r="G13" i="1"/>
  <c r="H9" i="1"/>
  <c r="H10" i="1"/>
  <c r="H13" i="1"/>
  <c r="I9" i="1"/>
  <c r="I10" i="1"/>
  <c r="I13" i="1"/>
  <c r="J9" i="1"/>
  <c r="J10" i="1"/>
  <c r="J13" i="1"/>
  <c r="K9" i="1"/>
  <c r="K10" i="1"/>
  <c r="K13" i="1"/>
  <c r="L9" i="1"/>
  <c r="L10" i="1"/>
  <c r="L13" i="1"/>
  <c r="M9" i="1"/>
  <c r="M10" i="1"/>
  <c r="M13" i="1"/>
  <c r="N9" i="1"/>
  <c r="N10" i="1"/>
  <c r="N13" i="1"/>
  <c r="O9" i="1"/>
  <c r="O10" i="1"/>
  <c r="O13" i="1"/>
  <c r="C9" i="1"/>
  <c r="C10" i="1"/>
  <c r="C13" i="1"/>
  <c r="D12" i="1"/>
  <c r="E12" i="1"/>
  <c r="F12" i="1"/>
  <c r="G12" i="1"/>
  <c r="H12" i="1"/>
  <c r="I12" i="1"/>
  <c r="J12" i="1"/>
  <c r="K12" i="1"/>
  <c r="L12" i="1"/>
  <c r="M12" i="1"/>
  <c r="N12" i="1"/>
  <c r="O12" i="1"/>
  <c r="C12" i="1"/>
</calcChain>
</file>

<file path=xl/sharedStrings.xml><?xml version="1.0" encoding="utf-8"?>
<sst xmlns="http://schemas.openxmlformats.org/spreadsheetml/2006/main" count="38" uniqueCount="30">
  <si>
    <t>Final conc (nM)</t>
  </si>
  <si>
    <t>Stock conc (nM)</t>
    <phoneticPr fontId="0" type="noConversion"/>
  </si>
  <si>
    <t>Total Protein (ul)</t>
  </si>
  <si>
    <t>Total Buffer (ul)</t>
  </si>
  <si>
    <t>column nr</t>
  </si>
  <si>
    <t>1:1</t>
  </si>
  <si>
    <t>1:0</t>
  </si>
  <si>
    <t>0:1</t>
  </si>
  <si>
    <t>1:11</t>
  </si>
  <si>
    <t>1:5</t>
  </si>
  <si>
    <t>1:3</t>
  </si>
  <si>
    <t>1:2</t>
  </si>
  <si>
    <t>1:1.4</t>
  </si>
  <si>
    <t>1.4:1</t>
  </si>
  <si>
    <t>2:1</t>
  </si>
  <si>
    <t>3:1</t>
  </si>
  <si>
    <t>5:1</t>
  </si>
  <si>
    <t>11:1</t>
  </si>
  <si>
    <t xml:space="preserve"> note that here the protein concentration is TWICE the one needed in the final reaction</t>
  </si>
  <si>
    <t xml:space="preserve"> these are corrected for void volumes during pipetting</t>
  </si>
  <si>
    <t>0:0</t>
  </si>
  <si>
    <t>Protein1  (labeled or unlabeled)</t>
  </si>
  <si>
    <t>Protein1:Protein2 ratio</t>
  </si>
  <si>
    <t>Protein2  (labeled or unlabeled)</t>
  </si>
  <si>
    <t>Total reaction vol (ul)</t>
  </si>
  <si>
    <t>Protein needed per reaction (ul)</t>
  </si>
  <si>
    <t>Buffer needed per reaction (ul)</t>
  </si>
  <si>
    <t>Stock concentration (nM)</t>
  </si>
  <si>
    <t>Total reaction volume (ul)</t>
  </si>
  <si>
    <t>No. of reactions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</si>
</sst>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applyNumberFormat="1" applyFont="1" applyBorder="1" applyAlignment="1">
      <alignment horizontal="left"/>
    </xf>
    <xf numFmtId="164" fontId="3" fillId="0" borderId="0" xfId="0" applyNumberFormat="1" applyFont="1" applyBorder="1"/>
    <xf numFmtId="164" fontId="0" fillId="0" borderId="0" xfId="0" applyNumberFormat="1" applyFont="1" applyBorder="1"/>
    <xf numFmtId="164" fontId="0" fillId="0" borderId="0" xfId="0" applyNumberFormat="1"/>
    <xf numFmtId="164" fontId="0" fillId="0" borderId="0" xfId="0" applyNumberFormat="1" applyFont="1"/>
    <xf numFmtId="164" fontId="0" fillId="0" borderId="0" xfId="0" applyNumberFormat="1" applyFont="1" applyFill="1"/>
    <xf numFmtId="164" fontId="2" fillId="0" borderId="0" xfId="0" applyNumberFormat="1" applyFont="1" applyFill="1"/>
    <xf numFmtId="164" fontId="2" fillId="0" borderId="0" xfId="0" applyNumberFormat="1" applyFont="1"/>
    <xf numFmtId="164" fontId="4" fillId="0" borderId="0" xfId="0" applyNumberFormat="1" applyFont="1" applyBorder="1"/>
    <xf numFmtId="164" fontId="2" fillId="0" borderId="0" xfId="0" applyNumberFormat="1" applyFont="1" applyBorder="1"/>
    <xf numFmtId="164" fontId="0" fillId="0" borderId="0" xfId="0" applyNumberFormat="1" applyFont="1" applyBorder="1" applyAlignment="1">
      <alignment horizontal="left"/>
    </xf>
    <xf numFmtId="164" fontId="3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left"/>
    </xf>
    <xf numFmtId="164" fontId="2" fillId="2" borderId="1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2" fillId="0" borderId="0" xfId="0" applyNumberFormat="1" applyFont="1" applyFill="1" applyBorder="1"/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164" fontId="2" fillId="2" borderId="6" xfId="0" applyNumberFormat="1" applyFont="1" applyFill="1" applyBorder="1"/>
    <xf numFmtId="164" fontId="0" fillId="0" borderId="0" xfId="0" applyNumberFormat="1" applyBorder="1" applyAlignment="1">
      <alignment horizontal="left"/>
    </xf>
    <xf numFmtId="164" fontId="0" fillId="0" borderId="0" xfId="0" applyNumberFormat="1" applyBorder="1"/>
    <xf numFmtId="164" fontId="0" fillId="0" borderId="0" xfId="0" applyNumberFormat="1" applyFill="1"/>
    <xf numFmtId="164" fontId="0" fillId="0" borderId="0" xfId="0" applyNumberFormat="1" applyFont="1" applyFill="1" applyBorder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64" fontId="0" fillId="0" borderId="0" xfId="0" applyNumberFormat="1" applyFill="1" applyBorder="1"/>
    <xf numFmtId="164" fontId="4" fillId="0" borderId="0" xfId="0" applyNumberFormat="1" applyFont="1" applyFill="1" applyBorder="1"/>
    <xf numFmtId="164" fontId="0" fillId="0" borderId="0" xfId="0" applyNumberFormat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164" fontId="0" fillId="0" borderId="0" xfId="0" applyNumberFormat="1" applyAlignment="1">
      <alignment horizontal="right"/>
    </xf>
    <xf numFmtId="49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1" fillId="0" borderId="0" xfId="0" applyNumberFormat="1" applyFont="1"/>
    <xf numFmtId="0" fontId="6" fillId="0" borderId="0" xfId="0" applyFont="1" applyAlignment="1">
      <alignment horizontal="right" vertical="center"/>
    </xf>
    <xf numFmtId="164" fontId="0" fillId="0" borderId="7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48"/>
  <sheetViews>
    <sheetView tabSelected="1" workbookViewId="0">
      <selection activeCell="I21" sqref="I21"/>
    </sheetView>
  </sheetViews>
  <sheetFormatPr baseColWidth="10" defaultColWidth="8.83203125" defaultRowHeight="15" x14ac:dyDescent="0.2"/>
  <cols>
    <col min="1" max="1" width="25.5" style="30" customWidth="1"/>
    <col min="2" max="2" width="9.83203125" style="30" customWidth="1"/>
    <col min="3" max="15" width="8.83203125" style="4"/>
    <col min="16" max="16" width="46.83203125" style="4" customWidth="1"/>
    <col min="17" max="18" width="8.83203125" style="4"/>
    <col min="19" max="20" width="14.83203125" style="4" customWidth="1"/>
    <col min="21" max="16384" width="8.83203125" style="4"/>
  </cols>
  <sheetData>
    <row r="1" spans="1:26" s="39" customFormat="1" ht="16" x14ac:dyDescent="0.2">
      <c r="A1" s="37" t="s">
        <v>22</v>
      </c>
      <c r="B1" s="38" t="s">
        <v>20</v>
      </c>
      <c r="C1" s="38" t="s">
        <v>6</v>
      </c>
      <c r="D1" s="38" t="s">
        <v>17</v>
      </c>
      <c r="E1" s="38" t="s">
        <v>16</v>
      </c>
      <c r="F1" s="38" t="s">
        <v>15</v>
      </c>
      <c r="G1" s="38" t="s">
        <v>14</v>
      </c>
      <c r="H1" s="38" t="s">
        <v>13</v>
      </c>
      <c r="I1" s="38" t="s">
        <v>5</v>
      </c>
      <c r="J1" s="38" t="s">
        <v>12</v>
      </c>
      <c r="K1" s="38" t="s">
        <v>11</v>
      </c>
      <c r="L1" s="38" t="s">
        <v>10</v>
      </c>
      <c r="M1" s="38" t="s">
        <v>9</v>
      </c>
      <c r="N1" s="38" t="s">
        <v>8</v>
      </c>
      <c r="O1" s="38" t="s">
        <v>7</v>
      </c>
    </row>
    <row r="2" spans="1:26" x14ac:dyDescent="0.2">
      <c r="A2" s="34" t="s">
        <v>4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</row>
    <row r="3" spans="1:26" x14ac:dyDescent="0.2">
      <c r="B3" s="4"/>
      <c r="E3" s="35"/>
      <c r="F3" s="8"/>
      <c r="K3" s="8"/>
      <c r="L3" s="8"/>
      <c r="M3" s="8"/>
      <c r="N3" s="8"/>
      <c r="O3" s="8"/>
    </row>
    <row r="4" spans="1:26" x14ac:dyDescent="0.2">
      <c r="A4" s="1" t="s">
        <v>21</v>
      </c>
      <c r="B4" s="9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9"/>
    </row>
    <row r="5" spans="1:26" s="8" customFormat="1" x14ac:dyDescent="0.2">
      <c r="A5" s="1" t="s">
        <v>0</v>
      </c>
      <c r="B5" s="9">
        <v>0</v>
      </c>
      <c r="C5" s="9">
        <v>150</v>
      </c>
      <c r="D5" s="40">
        <f>$C5-$C5/(COLUMN($N5)-COLUMN($C5)+1)*(COLUMN(D5)-COLUMN($C5))</f>
        <v>137.5</v>
      </c>
      <c r="E5" s="40">
        <f t="shared" ref="E5:O5" si="0">$C5-$C5/(COLUMN($N5)-COLUMN($C5)+1)*(COLUMN(E5)-COLUMN($C5))</f>
        <v>125</v>
      </c>
      <c r="F5" s="40">
        <f t="shared" si="0"/>
        <v>112.5</v>
      </c>
      <c r="G5" s="40">
        <f t="shared" si="0"/>
        <v>100</v>
      </c>
      <c r="H5" s="40">
        <f t="shared" si="0"/>
        <v>87.5</v>
      </c>
      <c r="I5" s="40">
        <f t="shared" si="0"/>
        <v>75</v>
      </c>
      <c r="J5" s="40">
        <f t="shared" si="0"/>
        <v>62.5</v>
      </c>
      <c r="K5" s="40">
        <f t="shared" si="0"/>
        <v>50</v>
      </c>
      <c r="L5" s="40">
        <f t="shared" si="0"/>
        <v>37.5</v>
      </c>
      <c r="M5" s="40">
        <f t="shared" si="0"/>
        <v>25</v>
      </c>
      <c r="N5" s="40">
        <f t="shared" si="0"/>
        <v>12.5</v>
      </c>
      <c r="O5" s="40">
        <f t="shared" si="0"/>
        <v>0</v>
      </c>
      <c r="P5" s="10"/>
      <c r="Q5" s="35"/>
      <c r="R5" s="35"/>
    </row>
    <row r="6" spans="1:26" x14ac:dyDescent="0.2">
      <c r="A6" s="11"/>
      <c r="B6" s="2"/>
      <c r="C6" s="2"/>
      <c r="D6" s="3"/>
      <c r="E6" s="3"/>
      <c r="F6" s="3"/>
      <c r="G6" s="3"/>
      <c r="H6" s="3"/>
      <c r="I6" s="10"/>
      <c r="J6" s="3"/>
      <c r="K6" s="3"/>
      <c r="L6" s="3"/>
      <c r="M6" s="3"/>
      <c r="N6" s="3"/>
      <c r="O6" s="3"/>
      <c r="P6" s="3"/>
      <c r="Q6" s="3"/>
      <c r="S6" s="5"/>
      <c r="T6" s="5"/>
    </row>
    <row r="7" spans="1:26" x14ac:dyDescent="0.2">
      <c r="A7" s="11" t="s">
        <v>27</v>
      </c>
      <c r="B7" s="2">
        <v>500</v>
      </c>
      <c r="C7" s="2">
        <v>500</v>
      </c>
      <c r="D7" s="2">
        <v>500</v>
      </c>
      <c r="E7" s="2">
        <v>500</v>
      </c>
      <c r="F7" s="2">
        <v>500</v>
      </c>
      <c r="G7" s="2">
        <v>500</v>
      </c>
      <c r="H7" s="2">
        <v>500</v>
      </c>
      <c r="I7" s="2">
        <v>500</v>
      </c>
      <c r="J7" s="2">
        <v>500</v>
      </c>
      <c r="K7" s="2">
        <v>500</v>
      </c>
      <c r="L7" s="2">
        <v>500</v>
      </c>
      <c r="M7" s="2">
        <v>500</v>
      </c>
      <c r="N7" s="2">
        <v>500</v>
      </c>
      <c r="O7" s="2">
        <v>500</v>
      </c>
      <c r="P7" s="3"/>
      <c r="Q7" s="3"/>
      <c r="S7" s="5"/>
      <c r="T7" s="5"/>
      <c r="X7" s="7"/>
      <c r="Y7" s="7"/>
      <c r="Z7" s="7"/>
    </row>
    <row r="8" spans="1:26" x14ac:dyDescent="0.2">
      <c r="A8" s="11" t="s">
        <v>28</v>
      </c>
      <c r="B8" s="2">
        <v>20</v>
      </c>
      <c r="C8" s="2">
        <v>20</v>
      </c>
      <c r="D8" s="2">
        <v>20</v>
      </c>
      <c r="E8" s="2">
        <v>20</v>
      </c>
      <c r="F8" s="2">
        <v>20</v>
      </c>
      <c r="G8" s="2">
        <v>20</v>
      </c>
      <c r="H8" s="2">
        <v>20</v>
      </c>
      <c r="I8" s="2">
        <v>20</v>
      </c>
      <c r="J8" s="2">
        <v>20</v>
      </c>
      <c r="K8" s="2">
        <v>20</v>
      </c>
      <c r="L8" s="2">
        <v>20</v>
      </c>
      <c r="M8" s="2">
        <v>20</v>
      </c>
      <c r="N8" s="2">
        <v>20</v>
      </c>
      <c r="O8" s="2">
        <v>20</v>
      </c>
      <c r="P8" s="3"/>
      <c r="Q8" s="3"/>
      <c r="S8" s="5"/>
      <c r="T8" s="5"/>
      <c r="X8" s="7"/>
      <c r="Y8" s="7"/>
      <c r="Z8" s="7"/>
    </row>
    <row r="9" spans="1:26" x14ac:dyDescent="0.2">
      <c r="A9" s="11" t="s">
        <v>25</v>
      </c>
      <c r="B9" s="3">
        <f t="shared" ref="B9:O9" si="1">((B5*2)/B7)*B8</f>
        <v>0</v>
      </c>
      <c r="C9" s="3">
        <f t="shared" si="1"/>
        <v>12</v>
      </c>
      <c r="D9" s="3">
        <f t="shared" si="1"/>
        <v>11</v>
      </c>
      <c r="E9" s="3">
        <f t="shared" si="1"/>
        <v>10</v>
      </c>
      <c r="F9" s="3">
        <f t="shared" si="1"/>
        <v>9</v>
      </c>
      <c r="G9" s="3">
        <f t="shared" si="1"/>
        <v>8</v>
      </c>
      <c r="H9" s="3">
        <f t="shared" si="1"/>
        <v>7</v>
      </c>
      <c r="I9" s="3">
        <f t="shared" si="1"/>
        <v>6</v>
      </c>
      <c r="J9" s="3">
        <f t="shared" si="1"/>
        <v>5</v>
      </c>
      <c r="K9" s="3">
        <f t="shared" si="1"/>
        <v>4</v>
      </c>
      <c r="L9" s="3">
        <f t="shared" si="1"/>
        <v>3</v>
      </c>
      <c r="M9" s="3">
        <f t="shared" si="1"/>
        <v>2</v>
      </c>
      <c r="N9" s="3">
        <f t="shared" si="1"/>
        <v>1</v>
      </c>
      <c r="O9" s="3">
        <f t="shared" si="1"/>
        <v>0</v>
      </c>
      <c r="P9" s="3" t="s">
        <v>18</v>
      </c>
      <c r="Q9" s="3"/>
      <c r="S9" s="5"/>
      <c r="T9" s="5"/>
    </row>
    <row r="10" spans="1:26" x14ac:dyDescent="0.2">
      <c r="A10" s="11" t="s">
        <v>26</v>
      </c>
      <c r="B10" s="3">
        <f>B8-B9</f>
        <v>20</v>
      </c>
      <c r="C10" s="3">
        <f>C8-C9</f>
        <v>8</v>
      </c>
      <c r="D10" s="3">
        <f t="shared" ref="D10:G10" si="2">D8-D9</f>
        <v>9</v>
      </c>
      <c r="E10" s="3">
        <f t="shared" si="2"/>
        <v>10</v>
      </c>
      <c r="F10" s="3">
        <f t="shared" si="2"/>
        <v>11</v>
      </c>
      <c r="G10" s="3">
        <f t="shared" si="2"/>
        <v>12</v>
      </c>
      <c r="H10" s="3">
        <f t="shared" ref="H10:O10" si="3">20-H9</f>
        <v>13</v>
      </c>
      <c r="I10" s="3">
        <f t="shared" si="3"/>
        <v>14</v>
      </c>
      <c r="J10" s="3">
        <f t="shared" si="3"/>
        <v>15</v>
      </c>
      <c r="K10" s="3">
        <f t="shared" si="3"/>
        <v>16</v>
      </c>
      <c r="L10" s="3">
        <f t="shared" si="3"/>
        <v>17</v>
      </c>
      <c r="M10" s="3">
        <f t="shared" si="3"/>
        <v>18</v>
      </c>
      <c r="N10" s="3">
        <f t="shared" si="3"/>
        <v>19</v>
      </c>
      <c r="O10" s="3">
        <f t="shared" si="3"/>
        <v>20</v>
      </c>
      <c r="P10" s="3"/>
      <c r="Q10" s="3"/>
      <c r="S10" s="5"/>
      <c r="T10" s="5"/>
    </row>
    <row r="11" spans="1:26" x14ac:dyDescent="0.2">
      <c r="A11" s="11" t="s">
        <v>29</v>
      </c>
      <c r="B11" s="2">
        <v>4</v>
      </c>
      <c r="C11" s="2">
        <v>4</v>
      </c>
      <c r="D11" s="2">
        <v>4</v>
      </c>
      <c r="E11" s="2">
        <v>4</v>
      </c>
      <c r="F11" s="2">
        <v>4</v>
      </c>
      <c r="G11" s="2">
        <v>4</v>
      </c>
      <c r="H11" s="2">
        <v>4</v>
      </c>
      <c r="I11" s="2">
        <v>4</v>
      </c>
      <c r="J11" s="2">
        <v>4</v>
      </c>
      <c r="K11" s="2">
        <v>4</v>
      </c>
      <c r="L11" s="2">
        <v>4</v>
      </c>
      <c r="M11" s="2">
        <v>4</v>
      </c>
      <c r="N11" s="2">
        <v>4</v>
      </c>
      <c r="O11" s="2">
        <v>4</v>
      </c>
      <c r="P11" s="3"/>
      <c r="Q11" s="3"/>
      <c r="S11" s="5"/>
      <c r="T11" s="5"/>
    </row>
    <row r="12" spans="1:26" s="7" customFormat="1" x14ac:dyDescent="0.2">
      <c r="A12" s="13" t="s">
        <v>2</v>
      </c>
      <c r="B12" s="14">
        <f>(B11+1)*B9</f>
        <v>0</v>
      </c>
      <c r="C12" s="15">
        <f>(C11+1)*C9</f>
        <v>60</v>
      </c>
      <c r="D12" s="15">
        <f t="shared" ref="D12:O12" si="4">(D11+1)*D9</f>
        <v>55</v>
      </c>
      <c r="E12" s="15">
        <f t="shared" si="4"/>
        <v>50</v>
      </c>
      <c r="F12" s="15">
        <f t="shared" si="4"/>
        <v>45</v>
      </c>
      <c r="G12" s="15">
        <f t="shared" si="4"/>
        <v>40</v>
      </c>
      <c r="H12" s="15">
        <f t="shared" si="4"/>
        <v>35</v>
      </c>
      <c r="I12" s="15">
        <f t="shared" si="4"/>
        <v>30</v>
      </c>
      <c r="J12" s="15">
        <f t="shared" si="4"/>
        <v>25</v>
      </c>
      <c r="K12" s="15">
        <f t="shared" si="4"/>
        <v>20</v>
      </c>
      <c r="L12" s="15">
        <f t="shared" si="4"/>
        <v>15</v>
      </c>
      <c r="M12" s="15">
        <f t="shared" si="4"/>
        <v>10</v>
      </c>
      <c r="N12" s="15">
        <f t="shared" si="4"/>
        <v>5</v>
      </c>
      <c r="O12" s="16">
        <f t="shared" si="4"/>
        <v>0</v>
      </c>
      <c r="P12" s="41" t="s">
        <v>19</v>
      </c>
      <c r="Q12" s="17"/>
      <c r="S12" s="5"/>
      <c r="T12" s="5"/>
      <c r="V12" s="6"/>
      <c r="X12" s="8"/>
      <c r="Y12" s="8"/>
      <c r="Z12" s="8"/>
    </row>
    <row r="13" spans="1:26" s="7" customFormat="1" x14ac:dyDescent="0.2">
      <c r="A13" s="13" t="s">
        <v>3</v>
      </c>
      <c r="B13" s="18">
        <f>(B11+1)*B10</f>
        <v>100</v>
      </c>
      <c r="C13" s="19">
        <f>(C11+1)*C10</f>
        <v>40</v>
      </c>
      <c r="D13" s="19">
        <f t="shared" ref="D13:O13" si="5">(D11+1)*D10</f>
        <v>45</v>
      </c>
      <c r="E13" s="19">
        <f t="shared" si="5"/>
        <v>50</v>
      </c>
      <c r="F13" s="19">
        <f t="shared" si="5"/>
        <v>55</v>
      </c>
      <c r="G13" s="19">
        <f t="shared" si="5"/>
        <v>60</v>
      </c>
      <c r="H13" s="19">
        <f t="shared" si="5"/>
        <v>65</v>
      </c>
      <c r="I13" s="19">
        <f t="shared" si="5"/>
        <v>70</v>
      </c>
      <c r="J13" s="19">
        <f t="shared" si="5"/>
        <v>75</v>
      </c>
      <c r="K13" s="19">
        <f t="shared" si="5"/>
        <v>80</v>
      </c>
      <c r="L13" s="19">
        <f t="shared" si="5"/>
        <v>85</v>
      </c>
      <c r="M13" s="19">
        <f t="shared" si="5"/>
        <v>90</v>
      </c>
      <c r="N13" s="19">
        <f t="shared" si="5"/>
        <v>95</v>
      </c>
      <c r="O13" s="20">
        <f t="shared" si="5"/>
        <v>100</v>
      </c>
      <c r="P13" s="41"/>
      <c r="Q13" s="17"/>
      <c r="S13" s="5"/>
      <c r="T13" s="5"/>
      <c r="V13" s="5"/>
      <c r="X13" s="4"/>
      <c r="Y13" s="4"/>
      <c r="Z13" s="4"/>
    </row>
    <row r="14" spans="1:26" x14ac:dyDescent="0.2">
      <c r="A14" s="21"/>
      <c r="B14" s="4"/>
      <c r="P14" s="22"/>
      <c r="Q14" s="22"/>
      <c r="S14" s="5"/>
      <c r="T14" s="5"/>
      <c r="V14" s="5"/>
    </row>
    <row r="15" spans="1:26" x14ac:dyDescent="0.2">
      <c r="A15" s="21"/>
      <c r="B15" s="4"/>
      <c r="P15" s="22"/>
      <c r="Q15" s="22"/>
      <c r="S15" s="5"/>
      <c r="T15" s="5"/>
      <c r="V15" s="5"/>
    </row>
    <row r="16" spans="1:26" x14ac:dyDescent="0.2">
      <c r="A16" s="1" t="s">
        <v>23</v>
      </c>
      <c r="B16" s="9"/>
      <c r="C16" s="9"/>
      <c r="D16" s="10"/>
      <c r="E16" s="10"/>
      <c r="F16" s="10"/>
      <c r="G16" s="10"/>
      <c r="H16" s="10"/>
      <c r="I16" s="10"/>
      <c r="J16" s="9"/>
      <c r="K16" s="9"/>
      <c r="L16" s="9"/>
      <c r="M16" s="9"/>
      <c r="N16" s="9"/>
      <c r="O16" s="9"/>
      <c r="P16" s="22"/>
      <c r="S16" s="5"/>
      <c r="T16" s="5"/>
      <c r="V16" s="5"/>
    </row>
    <row r="17" spans="1:26" s="8" customFormat="1" x14ac:dyDescent="0.2">
      <c r="A17" s="1" t="s">
        <v>0</v>
      </c>
      <c r="B17" s="9">
        <v>0</v>
      </c>
      <c r="C17" s="9">
        <f>150-C5</f>
        <v>0</v>
      </c>
      <c r="D17" s="9">
        <f t="shared" ref="D17:O17" si="6">150-D5</f>
        <v>12.5</v>
      </c>
      <c r="E17" s="9">
        <f t="shared" si="6"/>
        <v>25</v>
      </c>
      <c r="F17" s="9">
        <f t="shared" si="6"/>
        <v>37.5</v>
      </c>
      <c r="G17" s="9">
        <f t="shared" si="6"/>
        <v>50</v>
      </c>
      <c r="H17" s="9">
        <f t="shared" si="6"/>
        <v>62.5</v>
      </c>
      <c r="I17" s="9">
        <f t="shared" si="6"/>
        <v>75</v>
      </c>
      <c r="J17" s="9">
        <f t="shared" si="6"/>
        <v>87.5</v>
      </c>
      <c r="K17" s="9">
        <f t="shared" si="6"/>
        <v>100</v>
      </c>
      <c r="L17" s="9">
        <f t="shared" si="6"/>
        <v>112.5</v>
      </c>
      <c r="M17" s="9">
        <f t="shared" si="6"/>
        <v>125</v>
      </c>
      <c r="N17" s="9">
        <f t="shared" si="6"/>
        <v>137.5</v>
      </c>
      <c r="O17" s="9">
        <f t="shared" si="6"/>
        <v>150</v>
      </c>
      <c r="P17" s="10"/>
      <c r="Q17" s="10"/>
      <c r="V17" s="6"/>
      <c r="X17" s="23"/>
      <c r="Y17" s="4"/>
      <c r="Z17" s="4"/>
    </row>
    <row r="18" spans="1:26" x14ac:dyDescent="0.2">
      <c r="A18" s="11"/>
      <c r="B18" s="2"/>
      <c r="C18" s="2"/>
      <c r="D18" s="3"/>
      <c r="E18" s="2"/>
      <c r="F18" s="3"/>
      <c r="G18" s="12"/>
      <c r="H18" s="2"/>
      <c r="I18" s="3"/>
      <c r="J18" s="3"/>
      <c r="K18" s="3"/>
      <c r="L18" s="3"/>
      <c r="M18" s="3"/>
      <c r="N18" s="3"/>
      <c r="O18" s="3"/>
      <c r="P18" s="3"/>
      <c r="Q18" s="3"/>
      <c r="V18" s="5"/>
      <c r="X18" s="23"/>
    </row>
    <row r="19" spans="1:26" x14ac:dyDescent="0.2">
      <c r="A19" s="11" t="s">
        <v>1</v>
      </c>
      <c r="B19" s="2">
        <v>1000</v>
      </c>
      <c r="C19" s="2">
        <v>1000</v>
      </c>
      <c r="D19" s="2">
        <v>1000</v>
      </c>
      <c r="E19" s="2">
        <v>1000</v>
      </c>
      <c r="F19" s="2">
        <v>1000</v>
      </c>
      <c r="G19" s="2">
        <v>1000</v>
      </c>
      <c r="H19" s="2">
        <v>1000</v>
      </c>
      <c r="I19" s="2">
        <v>1000</v>
      </c>
      <c r="J19" s="3">
        <v>1000</v>
      </c>
      <c r="K19" s="3">
        <v>1000</v>
      </c>
      <c r="L19" s="3">
        <v>1000</v>
      </c>
      <c r="M19" s="3">
        <v>1000</v>
      </c>
      <c r="N19" s="3">
        <v>1000</v>
      </c>
      <c r="O19" s="3">
        <v>1000</v>
      </c>
      <c r="P19" s="3"/>
      <c r="Q19" s="3"/>
      <c r="S19" s="6"/>
      <c r="T19" s="6"/>
      <c r="U19" s="6"/>
      <c r="X19" s="7"/>
      <c r="Y19" s="7"/>
      <c r="Z19" s="7"/>
    </row>
    <row r="20" spans="1:26" x14ac:dyDescent="0.2">
      <c r="A20" s="11" t="s">
        <v>24</v>
      </c>
      <c r="B20" s="2">
        <v>20</v>
      </c>
      <c r="C20" s="2">
        <v>20</v>
      </c>
      <c r="D20" s="2">
        <v>20</v>
      </c>
      <c r="E20" s="2">
        <v>20</v>
      </c>
      <c r="F20" s="2">
        <v>20</v>
      </c>
      <c r="G20" s="2">
        <v>20</v>
      </c>
      <c r="H20" s="2">
        <v>20</v>
      </c>
      <c r="I20" s="2">
        <v>20</v>
      </c>
      <c r="J20" s="2">
        <v>20</v>
      </c>
      <c r="K20" s="2">
        <v>20</v>
      </c>
      <c r="L20" s="2">
        <v>20</v>
      </c>
      <c r="M20" s="2">
        <v>20</v>
      </c>
      <c r="N20" s="2">
        <v>20</v>
      </c>
      <c r="O20" s="2">
        <v>20</v>
      </c>
      <c r="P20" s="3"/>
      <c r="Q20" s="3"/>
      <c r="S20" s="5"/>
      <c r="T20" s="5"/>
      <c r="U20" s="5"/>
      <c r="X20" s="7"/>
      <c r="Y20" s="7"/>
      <c r="Z20" s="7"/>
    </row>
    <row r="21" spans="1:26" x14ac:dyDescent="0.2">
      <c r="A21" s="11" t="s">
        <v>25</v>
      </c>
      <c r="B21" s="3">
        <f t="shared" ref="B21:O21" si="7">((B17*2)/B19)*B20</f>
        <v>0</v>
      </c>
      <c r="C21" s="3">
        <f t="shared" si="7"/>
        <v>0</v>
      </c>
      <c r="D21" s="3">
        <f t="shared" si="7"/>
        <v>0.5</v>
      </c>
      <c r="E21" s="3">
        <f t="shared" si="7"/>
        <v>1</v>
      </c>
      <c r="F21" s="3">
        <f t="shared" si="7"/>
        <v>1.5</v>
      </c>
      <c r="G21" s="3">
        <f t="shared" si="7"/>
        <v>2</v>
      </c>
      <c r="H21" s="3">
        <f t="shared" si="7"/>
        <v>2.5</v>
      </c>
      <c r="I21" s="3">
        <f t="shared" si="7"/>
        <v>3</v>
      </c>
      <c r="J21" s="3">
        <f t="shared" si="7"/>
        <v>3.5</v>
      </c>
      <c r="K21" s="3">
        <f t="shared" si="7"/>
        <v>4</v>
      </c>
      <c r="L21" s="3">
        <f t="shared" si="7"/>
        <v>4.5</v>
      </c>
      <c r="M21" s="3">
        <f t="shared" si="7"/>
        <v>5</v>
      </c>
      <c r="N21" s="3">
        <f t="shared" si="7"/>
        <v>5.5</v>
      </c>
      <c r="O21" s="3">
        <f t="shared" si="7"/>
        <v>6</v>
      </c>
      <c r="P21" s="3" t="s">
        <v>18</v>
      </c>
      <c r="Q21" s="3"/>
      <c r="S21" s="5"/>
      <c r="T21" s="5"/>
      <c r="U21" s="5"/>
      <c r="X21" s="23"/>
    </row>
    <row r="22" spans="1:26" x14ac:dyDescent="0.2">
      <c r="A22" s="11" t="s">
        <v>26</v>
      </c>
      <c r="B22" s="3">
        <f>B20-B21</f>
        <v>20</v>
      </c>
      <c r="C22" s="3">
        <f>C20-C21</f>
        <v>20</v>
      </c>
      <c r="D22" s="3">
        <f t="shared" ref="D22:G22" si="8">D20-D21</f>
        <v>19.5</v>
      </c>
      <c r="E22" s="3">
        <f t="shared" si="8"/>
        <v>19</v>
      </c>
      <c r="F22" s="3">
        <f t="shared" si="8"/>
        <v>18.5</v>
      </c>
      <c r="G22" s="3">
        <f t="shared" si="8"/>
        <v>18</v>
      </c>
      <c r="H22" s="3">
        <f t="shared" ref="H22:O22" si="9">20-H21</f>
        <v>17.5</v>
      </c>
      <c r="I22" s="3">
        <f t="shared" si="9"/>
        <v>17</v>
      </c>
      <c r="J22" s="3">
        <f t="shared" si="9"/>
        <v>16.5</v>
      </c>
      <c r="K22" s="3">
        <f t="shared" si="9"/>
        <v>16</v>
      </c>
      <c r="L22" s="3">
        <f t="shared" si="9"/>
        <v>15.5</v>
      </c>
      <c r="M22" s="3">
        <f t="shared" si="9"/>
        <v>15</v>
      </c>
      <c r="N22" s="3">
        <f t="shared" si="9"/>
        <v>14.5</v>
      </c>
      <c r="O22" s="3">
        <f t="shared" si="9"/>
        <v>14</v>
      </c>
      <c r="P22" s="3"/>
      <c r="Q22" s="3"/>
      <c r="S22" s="6"/>
      <c r="T22" s="6"/>
      <c r="U22" s="6"/>
      <c r="X22" s="23"/>
    </row>
    <row r="23" spans="1:26" x14ac:dyDescent="0.2">
      <c r="A23" s="11" t="s">
        <v>29</v>
      </c>
      <c r="B23" s="2">
        <v>4</v>
      </c>
      <c r="C23" s="2">
        <v>4</v>
      </c>
      <c r="D23" s="2">
        <v>4</v>
      </c>
      <c r="E23" s="2">
        <v>4</v>
      </c>
      <c r="F23" s="2">
        <v>4</v>
      </c>
      <c r="G23" s="2">
        <v>4</v>
      </c>
      <c r="H23" s="2">
        <v>4</v>
      </c>
      <c r="I23" s="2">
        <v>4</v>
      </c>
      <c r="J23" s="2">
        <v>4</v>
      </c>
      <c r="K23" s="2">
        <v>4</v>
      </c>
      <c r="L23" s="2">
        <v>4</v>
      </c>
      <c r="M23" s="2">
        <v>4</v>
      </c>
      <c r="N23" s="2">
        <v>4</v>
      </c>
      <c r="O23" s="2">
        <v>4</v>
      </c>
      <c r="P23" s="3"/>
      <c r="Q23" s="3"/>
      <c r="S23" s="5"/>
      <c r="T23" s="5"/>
      <c r="U23" s="5"/>
      <c r="X23" s="23"/>
    </row>
    <row r="24" spans="1:26" s="7" customFormat="1" x14ac:dyDescent="0.2">
      <c r="A24" s="13" t="s">
        <v>2</v>
      </c>
      <c r="B24" s="14">
        <f>(B23+1)*B21</f>
        <v>0</v>
      </c>
      <c r="C24" s="15">
        <f>(C23+1)*C21</f>
        <v>0</v>
      </c>
      <c r="D24" s="15">
        <f t="shared" ref="D24" si="10">(D23+1)*D21</f>
        <v>2.5</v>
      </c>
      <c r="E24" s="15">
        <f t="shared" ref="E24" si="11">(E23+1)*E21</f>
        <v>5</v>
      </c>
      <c r="F24" s="15">
        <f t="shared" ref="F24" si="12">(F23+1)*F21</f>
        <v>7.5</v>
      </c>
      <c r="G24" s="15">
        <f t="shared" ref="G24" si="13">(G23+1)*G21</f>
        <v>10</v>
      </c>
      <c r="H24" s="15">
        <f t="shared" ref="H24" si="14">(H23+1)*H21</f>
        <v>12.5</v>
      </c>
      <c r="I24" s="15">
        <f t="shared" ref="I24" si="15">(I23+1)*I21</f>
        <v>15</v>
      </c>
      <c r="J24" s="15">
        <f t="shared" ref="J24" si="16">(J23+1)*J21</f>
        <v>17.5</v>
      </c>
      <c r="K24" s="15">
        <f t="shared" ref="K24" si="17">(K23+1)*K21</f>
        <v>20</v>
      </c>
      <c r="L24" s="15">
        <f t="shared" ref="L24" si="18">(L23+1)*L21</f>
        <v>22.5</v>
      </c>
      <c r="M24" s="15">
        <f t="shared" ref="M24" si="19">(M23+1)*M21</f>
        <v>25</v>
      </c>
      <c r="N24" s="15">
        <f t="shared" ref="N24" si="20">(N23+1)*N21</f>
        <v>27.5</v>
      </c>
      <c r="O24" s="16">
        <f t="shared" ref="O24" si="21">(O23+1)*O21</f>
        <v>30</v>
      </c>
      <c r="P24" s="41" t="s">
        <v>19</v>
      </c>
      <c r="Q24" s="17"/>
      <c r="S24" s="8"/>
      <c r="T24" s="8"/>
      <c r="U24" s="8"/>
      <c r="W24" s="17"/>
      <c r="X24" s="23"/>
      <c r="Y24" s="4"/>
      <c r="Z24" s="4"/>
    </row>
    <row r="25" spans="1:26" s="7" customFormat="1" x14ac:dyDescent="0.2">
      <c r="A25" s="13" t="s">
        <v>3</v>
      </c>
      <c r="B25" s="18">
        <f>(B23+1)*B22</f>
        <v>100</v>
      </c>
      <c r="C25" s="19">
        <f>(C23+1)*C22</f>
        <v>100</v>
      </c>
      <c r="D25" s="19">
        <f t="shared" ref="D25:O25" si="22">(D23+1)*D22</f>
        <v>97.5</v>
      </c>
      <c r="E25" s="19">
        <f t="shared" si="22"/>
        <v>95</v>
      </c>
      <c r="F25" s="19">
        <f t="shared" si="22"/>
        <v>92.5</v>
      </c>
      <c r="G25" s="19">
        <f t="shared" si="22"/>
        <v>90</v>
      </c>
      <c r="H25" s="19">
        <f t="shared" si="22"/>
        <v>87.5</v>
      </c>
      <c r="I25" s="19">
        <f t="shared" si="22"/>
        <v>85</v>
      </c>
      <c r="J25" s="19">
        <f t="shared" si="22"/>
        <v>82.5</v>
      </c>
      <c r="K25" s="19">
        <f t="shared" si="22"/>
        <v>80</v>
      </c>
      <c r="L25" s="19">
        <f t="shared" si="22"/>
        <v>77.5</v>
      </c>
      <c r="M25" s="19">
        <f t="shared" si="22"/>
        <v>75</v>
      </c>
      <c r="N25" s="19">
        <f t="shared" si="22"/>
        <v>72.5</v>
      </c>
      <c r="O25" s="20">
        <f t="shared" si="22"/>
        <v>70</v>
      </c>
      <c r="P25" s="41"/>
      <c r="Q25" s="17"/>
      <c r="W25" s="17"/>
      <c r="X25" s="23"/>
      <c r="Y25" s="23"/>
      <c r="Z25" s="4"/>
    </row>
    <row r="26" spans="1:26" x14ac:dyDescent="0.2">
      <c r="A26" s="21"/>
      <c r="B26" s="21"/>
      <c r="W26" s="22"/>
      <c r="X26" s="23"/>
      <c r="Y26" s="23"/>
    </row>
    <row r="27" spans="1:26" x14ac:dyDescent="0.2">
      <c r="A27" s="21"/>
      <c r="B27" s="21"/>
      <c r="W27" s="22"/>
      <c r="X27" s="23"/>
      <c r="Y27" s="23"/>
    </row>
    <row r="28" spans="1:26" x14ac:dyDescent="0.2">
      <c r="A28" s="31"/>
      <c r="B28" s="31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8"/>
      <c r="Q28" s="28"/>
      <c r="W28" s="22"/>
      <c r="X28" s="27"/>
      <c r="Y28" s="25"/>
      <c r="Z28" s="26"/>
    </row>
    <row r="29" spans="1:26" x14ac:dyDescent="0.2">
      <c r="A29" s="31"/>
      <c r="B29" s="3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28"/>
      <c r="Q29" s="28"/>
      <c r="W29" s="22"/>
      <c r="X29" s="26"/>
    </row>
    <row r="30" spans="1:26" x14ac:dyDescent="0.2">
      <c r="A30" s="13"/>
      <c r="B30" s="13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28"/>
      <c r="Q30" s="17"/>
      <c r="W30" s="22"/>
      <c r="X30" s="28"/>
      <c r="Y30" s="28"/>
    </row>
    <row r="31" spans="1:26" x14ac:dyDescent="0.2">
      <c r="A31" s="13"/>
      <c r="B31" s="13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8"/>
      <c r="Q31" s="17"/>
      <c r="W31" s="22"/>
      <c r="X31" s="28"/>
      <c r="Y31" s="28"/>
    </row>
    <row r="32" spans="1:26" x14ac:dyDescent="0.2">
      <c r="A32" s="32"/>
      <c r="B32" s="32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W32" s="22"/>
      <c r="X32" s="28"/>
      <c r="Y32" s="28"/>
    </row>
    <row r="33" spans="1:27" x14ac:dyDescent="0.2">
      <c r="A33" s="32"/>
      <c r="B33" s="32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W33" s="22"/>
      <c r="X33" s="28"/>
      <c r="Y33" s="28"/>
      <c r="AA33" s="26"/>
    </row>
    <row r="34" spans="1:27" x14ac:dyDescent="0.2">
      <c r="A34" s="13"/>
      <c r="B34" s="13"/>
      <c r="C34" s="12"/>
      <c r="D34" s="24"/>
      <c r="E34" s="24"/>
      <c r="F34" s="24"/>
      <c r="G34" s="24"/>
      <c r="H34" s="24"/>
      <c r="I34" s="24"/>
      <c r="J34" s="24"/>
      <c r="K34" s="24"/>
      <c r="L34" s="24"/>
      <c r="M34" s="12"/>
      <c r="N34" s="12"/>
      <c r="O34" s="12"/>
      <c r="P34" s="28"/>
      <c r="Q34" s="28"/>
      <c r="W34" s="22"/>
      <c r="X34" s="28"/>
      <c r="Y34" s="28"/>
    </row>
    <row r="35" spans="1:27" x14ac:dyDescent="0.2">
      <c r="A35" s="13"/>
      <c r="B35" s="13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8"/>
      <c r="Q35" s="28"/>
      <c r="W35" s="22"/>
      <c r="X35" s="28"/>
      <c r="Y35" s="28"/>
    </row>
    <row r="36" spans="1:27" x14ac:dyDescent="0.2">
      <c r="A36" s="31"/>
      <c r="B36" s="31"/>
      <c r="C36" s="12"/>
      <c r="D36" s="24"/>
      <c r="E36" s="12"/>
      <c r="F36" s="24"/>
      <c r="G36" s="12"/>
      <c r="H36" s="12"/>
      <c r="I36" s="24"/>
      <c r="J36" s="24"/>
      <c r="K36" s="24"/>
      <c r="L36" s="24"/>
      <c r="M36" s="24"/>
      <c r="N36" s="24"/>
      <c r="O36" s="24"/>
      <c r="P36" s="28"/>
      <c r="Q36" s="28"/>
      <c r="W36" s="22"/>
      <c r="X36" s="28"/>
      <c r="Y36" s="28"/>
    </row>
    <row r="37" spans="1:27" x14ac:dyDescent="0.2">
      <c r="A37" s="31"/>
      <c r="B37" s="31"/>
      <c r="C37" s="12"/>
      <c r="D37" s="12"/>
      <c r="E37" s="12"/>
      <c r="F37" s="12"/>
      <c r="G37" s="12"/>
      <c r="H37" s="12"/>
      <c r="I37" s="12"/>
      <c r="J37" s="24"/>
      <c r="K37" s="24"/>
      <c r="L37" s="24"/>
      <c r="M37" s="24"/>
      <c r="N37" s="24"/>
      <c r="O37" s="24"/>
      <c r="P37" s="28"/>
      <c r="Q37" s="28"/>
      <c r="W37" s="22"/>
      <c r="X37" s="28"/>
      <c r="Y37" s="28"/>
    </row>
    <row r="38" spans="1:27" x14ac:dyDescent="0.2">
      <c r="A38" s="31"/>
      <c r="B38" s="3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28"/>
      <c r="Q38" s="28"/>
      <c r="X38" s="28"/>
      <c r="Y38" s="28"/>
    </row>
    <row r="39" spans="1:27" x14ac:dyDescent="0.2">
      <c r="A39" s="31"/>
      <c r="B39" s="31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8"/>
      <c r="Q39" s="28"/>
      <c r="X39" s="28"/>
      <c r="Y39" s="28"/>
    </row>
    <row r="40" spans="1:27" x14ac:dyDescent="0.2">
      <c r="A40" s="31"/>
      <c r="B40" s="31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8"/>
      <c r="Q40" s="28"/>
      <c r="X40" s="28"/>
      <c r="Y40" s="28"/>
    </row>
    <row r="41" spans="1:27" x14ac:dyDescent="0.2">
      <c r="A41" s="31"/>
      <c r="B41" s="3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28"/>
      <c r="Q41" s="28"/>
      <c r="X41" s="28"/>
      <c r="Y41" s="28"/>
    </row>
    <row r="42" spans="1:27" x14ac:dyDescent="0.2">
      <c r="A42" s="13"/>
      <c r="B42" s="13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28"/>
      <c r="Q42" s="17"/>
    </row>
    <row r="43" spans="1:27" x14ac:dyDescent="0.2">
      <c r="A43" s="13"/>
      <c r="B43" s="13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28"/>
      <c r="Q43" s="17"/>
    </row>
    <row r="44" spans="1:27" x14ac:dyDescent="0.2">
      <c r="A44" s="32"/>
      <c r="B44" s="32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27" x14ac:dyDescent="0.2">
      <c r="A45" s="32"/>
      <c r="B45" s="32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27" x14ac:dyDescent="0.2">
      <c r="A46" s="32"/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28"/>
      <c r="Q46" s="28"/>
    </row>
    <row r="47" spans="1:27" x14ac:dyDescent="0.2">
      <c r="A47" s="32"/>
      <c r="B47" s="32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27" x14ac:dyDescent="0.2">
      <c r="A48" s="32"/>
      <c r="B48" s="32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</sheetData>
  <mergeCells count="2">
    <mergeCell ref="P12:P13"/>
    <mergeCell ref="P24:P25"/>
  </mergeCells>
  <pageMargins left="0.7" right="0.7" top="0.75" bottom="0.75" header="0.3" footer="0.3"/>
  <pageSetup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D'Arcy</dc:creator>
  <cp:lastModifiedBy>Microsoft Office User</cp:lastModifiedBy>
  <cp:lastPrinted>2016-09-15T19:15:12Z</cp:lastPrinted>
  <dcterms:created xsi:type="dcterms:W3CDTF">2014-05-14T19:39:34Z</dcterms:created>
  <dcterms:modified xsi:type="dcterms:W3CDTF">2018-01-17T07:45:39Z</dcterms:modified>
</cp:coreProperties>
</file>